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210\Subgerencias\Subgerencia de servicios\Procesos de contratación\Recursos propios 2024\Mantenimiento 2026\"/>
    </mc:Choice>
  </mc:AlternateContent>
  <xr:revisionPtr revIDLastSave="0" documentId="13_ncr:1_{E8346936-7545-4399-97A8-4B5F2C5B99F2}" xr6:coauthVersionLast="47" xr6:coauthVersionMax="47" xr10:uidLastSave="{00000000-0000-0000-0000-000000000000}"/>
  <bookViews>
    <workbookView xWindow="-108" yWindow="-108" windowWidth="23256" windowHeight="13896" xr2:uid="{C78C8B4D-4E4E-4651-9136-FFDEFE631B09}"/>
  </bookViews>
  <sheets>
    <sheet name="SERVICIOS MANTENIMIENTO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7" i="2" l="1"/>
  <c r="G47" i="2"/>
  <c r="F47" i="2"/>
  <c r="H46" i="2"/>
  <c r="G46" i="2"/>
  <c r="F46" i="2"/>
  <c r="I46" i="2" s="1"/>
  <c r="H45" i="2"/>
  <c r="G45" i="2"/>
  <c r="F45" i="2"/>
  <c r="I45" i="2" s="1"/>
  <c r="H44" i="2"/>
  <c r="G44" i="2"/>
  <c r="F44" i="2"/>
  <c r="H43" i="2"/>
  <c r="G43" i="2"/>
  <c r="F43" i="2"/>
  <c r="H42" i="2"/>
  <c r="G42" i="2"/>
  <c r="F42" i="2"/>
  <c r="H41" i="2"/>
  <c r="G41" i="2"/>
  <c r="F41" i="2"/>
  <c r="I41" i="2" s="1"/>
  <c r="H40" i="2"/>
  <c r="G40" i="2"/>
  <c r="F40" i="2"/>
  <c r="H39" i="2"/>
  <c r="G39" i="2"/>
  <c r="F39" i="2"/>
  <c r="I39" i="2" s="1"/>
  <c r="H38" i="2"/>
  <c r="G38" i="2"/>
  <c r="F38" i="2"/>
  <c r="H37" i="2"/>
  <c r="G37" i="2"/>
  <c r="F37" i="2"/>
  <c r="I37" i="2" s="1"/>
  <c r="J37" i="2" s="1"/>
  <c r="H36" i="2"/>
  <c r="G36" i="2"/>
  <c r="F36" i="2"/>
  <c r="H35" i="2"/>
  <c r="G35" i="2"/>
  <c r="F35" i="2"/>
  <c r="I35" i="2" s="1"/>
  <c r="H34" i="2"/>
  <c r="G34" i="2"/>
  <c r="F34" i="2"/>
  <c r="H33" i="2"/>
  <c r="G33" i="2"/>
  <c r="F33" i="2"/>
  <c r="I33" i="2" s="1"/>
  <c r="H32" i="2"/>
  <c r="G32" i="2"/>
  <c r="F32" i="2"/>
  <c r="H31" i="2"/>
  <c r="G31" i="2"/>
  <c r="F31" i="2"/>
  <c r="I31" i="2" s="1"/>
  <c r="H30" i="2"/>
  <c r="G30" i="2"/>
  <c r="F30" i="2"/>
  <c r="H29" i="2"/>
  <c r="G29" i="2"/>
  <c r="F29" i="2"/>
  <c r="H28" i="2"/>
  <c r="G28" i="2"/>
  <c r="F28" i="2"/>
  <c r="H27" i="2"/>
  <c r="G27" i="2"/>
  <c r="F27" i="2"/>
  <c r="I27" i="2" s="1"/>
  <c r="J27" i="2" s="1"/>
  <c r="H26" i="2"/>
  <c r="G26" i="2"/>
  <c r="F26" i="2"/>
  <c r="H25" i="2"/>
  <c r="G25" i="2"/>
  <c r="F25" i="2"/>
  <c r="H24" i="2"/>
  <c r="G24" i="2"/>
  <c r="F24" i="2"/>
  <c r="H23" i="2"/>
  <c r="G23" i="2"/>
  <c r="F23" i="2"/>
  <c r="I23" i="2" s="1"/>
  <c r="H22" i="2"/>
  <c r="G22" i="2"/>
  <c r="F22" i="2"/>
  <c r="H21" i="2"/>
  <c r="G21" i="2"/>
  <c r="F21" i="2"/>
  <c r="H20" i="2"/>
  <c r="I20" i="2" s="1"/>
  <c r="G20" i="2"/>
  <c r="F20" i="2"/>
  <c r="H19" i="2"/>
  <c r="G19" i="2"/>
  <c r="F19" i="2"/>
  <c r="I19" i="2" s="1"/>
  <c r="H18" i="2"/>
  <c r="G18" i="2"/>
  <c r="F18" i="2"/>
  <c r="H17" i="2"/>
  <c r="G17" i="2"/>
  <c r="F17" i="2"/>
  <c r="H16" i="2"/>
  <c r="I16" i="2" s="1"/>
  <c r="J16" i="2" s="1"/>
  <c r="G16" i="2"/>
  <c r="F16" i="2"/>
  <c r="H15" i="2"/>
  <c r="G15" i="2"/>
  <c r="F15" i="2"/>
  <c r="I15" i="2" s="1"/>
  <c r="H14" i="2"/>
  <c r="G14" i="2"/>
  <c r="F14" i="2"/>
  <c r="H13" i="2"/>
  <c r="G13" i="2"/>
  <c r="F13" i="2"/>
  <c r="H12" i="2"/>
  <c r="I12" i="2" s="1"/>
  <c r="G12" i="2"/>
  <c r="F12" i="2"/>
  <c r="H11" i="2"/>
  <c r="G11" i="2"/>
  <c r="F11" i="2"/>
  <c r="I11" i="2" s="1"/>
  <c r="J11" i="2" s="1"/>
  <c r="H10" i="2"/>
  <c r="G10" i="2"/>
  <c r="F10" i="2"/>
  <c r="H9" i="2"/>
  <c r="G9" i="2"/>
  <c r="F9" i="2"/>
  <c r="H8" i="2"/>
  <c r="I8" i="2" s="1"/>
  <c r="G8" i="2"/>
  <c r="F8" i="2"/>
  <c r="H7" i="2"/>
  <c r="G7" i="2"/>
  <c r="F7" i="2"/>
  <c r="I7" i="2" s="1"/>
  <c r="H6" i="2"/>
  <c r="G6" i="2"/>
  <c r="F6" i="2"/>
  <c r="H5" i="2"/>
  <c r="G5" i="2"/>
  <c r="F5" i="2"/>
  <c r="I32" i="2" l="1"/>
  <c r="I24" i="2"/>
  <c r="I36" i="2"/>
  <c r="J36" i="2" s="1"/>
  <c r="K36" i="2" s="1"/>
  <c r="I28" i="2"/>
  <c r="I40" i="2"/>
  <c r="J40" i="2" s="1"/>
  <c r="I30" i="2"/>
  <c r="I44" i="2"/>
  <c r="J44" i="2" s="1"/>
  <c r="K44" i="2" s="1"/>
  <c r="I6" i="2"/>
  <c r="J6" i="2" s="1"/>
  <c r="K6" i="2" s="1"/>
  <c r="I10" i="2"/>
  <c r="J10" i="2" s="1"/>
  <c r="K10" i="2" s="1"/>
  <c r="I14" i="2"/>
  <c r="J14" i="2" s="1"/>
  <c r="K14" i="2" s="1"/>
  <c r="I18" i="2"/>
  <c r="J18" i="2" s="1"/>
  <c r="I22" i="2"/>
  <c r="J22" i="2" s="1"/>
  <c r="K22" i="2" s="1"/>
  <c r="I26" i="2"/>
  <c r="J26" i="2" s="1"/>
  <c r="K26" i="2" s="1"/>
  <c r="I34" i="2"/>
  <c r="J34" i="2" s="1"/>
  <c r="K34" i="2" s="1"/>
  <c r="I38" i="2"/>
  <c r="J38" i="2" s="1"/>
  <c r="K38" i="2" s="1"/>
  <c r="I42" i="2"/>
  <c r="J42" i="2" s="1"/>
  <c r="I43" i="2"/>
  <c r="J43" i="2" s="1"/>
  <c r="K43" i="2" s="1"/>
  <c r="I47" i="2"/>
  <c r="J47" i="2" s="1"/>
  <c r="K47" i="2" s="1"/>
  <c r="I5" i="2"/>
  <c r="I9" i="2"/>
  <c r="J9" i="2" s="1"/>
  <c r="K9" i="2" s="1"/>
  <c r="I13" i="2"/>
  <c r="I17" i="2"/>
  <c r="J17" i="2" s="1"/>
  <c r="K17" i="2" s="1"/>
  <c r="I21" i="2"/>
  <c r="J21" i="2" s="1"/>
  <c r="I25" i="2"/>
  <c r="J25" i="2" s="1"/>
  <c r="K25" i="2" s="1"/>
  <c r="I29" i="2"/>
  <c r="J32" i="2"/>
  <c r="K32" i="2" s="1"/>
  <c r="J8" i="2"/>
  <c r="K8" i="2" s="1"/>
  <c r="J12" i="2"/>
  <c r="K12" i="2" s="1"/>
  <c r="J24" i="2"/>
  <c r="K24" i="2" s="1"/>
  <c r="J28" i="2"/>
  <c r="K28" i="2" s="1"/>
  <c r="J46" i="2"/>
  <c r="K46" i="2" s="1"/>
  <c r="J20" i="2"/>
  <c r="K20" i="2" s="1"/>
  <c r="J41" i="2"/>
  <c r="K41" i="2" s="1"/>
  <c r="J31" i="2"/>
  <c r="K31" i="2" s="1"/>
  <c r="J39" i="2"/>
  <c r="K39" i="2" s="1"/>
  <c r="J19" i="2"/>
  <c r="K19" i="2" s="1"/>
  <c r="J29" i="2"/>
  <c r="K29" i="2" s="1"/>
  <c r="J7" i="2"/>
  <c r="K7" i="2" s="1"/>
  <c r="J13" i="2"/>
  <c r="K13" i="2" s="1"/>
  <c r="J33" i="2"/>
  <c r="K33" i="2" s="1"/>
  <c r="J23" i="2"/>
  <c r="K23" i="2" s="1"/>
  <c r="J30" i="2"/>
  <c r="K30" i="2" s="1"/>
  <c r="J45" i="2"/>
  <c r="K45" i="2" s="1"/>
  <c r="J15" i="2"/>
  <c r="K15" i="2" s="1"/>
  <c r="J35" i="2"/>
  <c r="K35" i="2" s="1"/>
  <c r="I48" i="2" l="1"/>
  <c r="K18" i="2"/>
  <c r="K37" i="2"/>
  <c r="K42" i="2"/>
  <c r="K40" i="2" s="1"/>
  <c r="J5" i="2"/>
  <c r="J48" i="2" s="1"/>
  <c r="K5" i="2"/>
  <c r="K27" i="2"/>
  <c r="K11" i="2"/>
  <c r="K16" i="2"/>
  <c r="K21" i="2"/>
  <c r="K48" i="2" l="1"/>
</calcChain>
</file>

<file path=xl/sharedStrings.xml><?xml version="1.0" encoding="utf-8"?>
<sst xmlns="http://schemas.openxmlformats.org/spreadsheetml/2006/main" count="101" uniqueCount="63">
  <si>
    <t xml:space="preserve">Razón Social: </t>
  </si>
  <si>
    <t>ÍTEM</t>
  </si>
  <si>
    <t>DESCRIPCIÓN</t>
  </si>
  <si>
    <t>UNIDAD</t>
  </si>
  <si>
    <t>CANT.</t>
  </si>
  <si>
    <t>COSTO DIRECTO
(Sin IVA)</t>
  </si>
  <si>
    <t>A
12%</t>
  </si>
  <si>
    <t>I
4%</t>
  </si>
  <si>
    <t>U
7%</t>
  </si>
  <si>
    <t>SUBTOTAL
(C.D. + AIU)</t>
  </si>
  <si>
    <t>IVA
19%</t>
  </si>
  <si>
    <t>VALOR TOTAL</t>
  </si>
  <si>
    <t>Mantenimiento preventivo de sillas operativas e interlocutoras</t>
  </si>
  <si>
    <t>Global/visita</t>
  </si>
  <si>
    <t>un</t>
  </si>
  <si>
    <t>Mantenimiento preventivo de mesas de auxiliares y de cafetería (ajustes, engrase, limpieza partes o cambio de partes)</t>
  </si>
  <si>
    <t>Reparación de archivadores (ajustes, cerraduras, etc.) y archivador de gestión documental (rodillos, partes, engrase, etc.)</t>
  </si>
  <si>
    <t>Mantenimiento preventivo o correctivo de artefactos eléctricos (microondas (6), cafeteras (1), neveras (4)) o a demanda</t>
  </si>
  <si>
    <t>Recarga y/o revisión extintores ABC 10 LBS</t>
  </si>
  <si>
    <t>Mantenimiento del sistema de alarma contra incendio (incluyendo pruebas y certificado)</t>
  </si>
  <si>
    <t>Mantenimiento preventivo de puerta de vidrio oficina y entrada principal (engrase, ajustes, reparaciones, chapas, etc.)</t>
  </si>
  <si>
    <t>Mantenimiento preventivo sistema de aire acondicionado (8 cassette – 2 mini split – 2 condensadoras)</t>
  </si>
  <si>
    <t>Mantenimiento preventivo del sistema de detección de incendio – 8×5 NBD (limpieza, ajustes, cambio de piezas)</t>
  </si>
  <si>
    <t>Mantenimiento preventivo (1 visita/año) y correctivo de sistema CCTV – 11 cámaras + 1 servidor – 8×5 NBD</t>
  </si>
  <si>
    <t>Global/año</t>
  </si>
  <si>
    <t>Mantenimiento preventivo (1 visita/año) y correctivo de sistema de control de acceso lectoras BEP Suprema, depuración de base de datos y corrección de configuraciones</t>
  </si>
  <si>
    <t>Mantenimiento correctivo o preventivo al RACK (eléctrico, RACK y red de datos) – 1 visita anual – peinado de cableado, certificación de puntos de datos, revisión conexiones eléctricas y tablero</t>
  </si>
  <si>
    <t>Mantenimiento correctivo o preventivo y suministro e instalación de luminarias, panel LED, tubos de luz o lámparas de oficinas – o a demanda (ver tipos y precios unitarios de referencia en subactividades)</t>
  </si>
  <si>
    <t>Mantenimiento fontanería (sanitarios, orinales, lavamanos, lavaplatos) cambio de partes, destaponamiento con sonda eléctrica, sensores grifería TIG TLS-03, etc. – o a demanda</t>
  </si>
  <si>
    <t>Mantenimiento ventanas y persianas de oficinas (revisar perfiles o cauchos sujetadores)</t>
  </si>
  <si>
    <t>Visita</t>
  </si>
  <si>
    <t>Resane y pintura de muros</t>
  </si>
  <si>
    <t>m²</t>
  </si>
  <si>
    <t>Jardinería (poda, abono)</t>
  </si>
  <si>
    <t>GRAN TOTAL COTIZACIÓN (suma ítems principales)</t>
  </si>
  <si>
    <t>FORMATO PRECIOS Y CANTIDADES</t>
  </si>
  <si>
    <t>Cambio de araña</t>
  </si>
  <si>
    <t>Ajustes generales y lubricación</t>
  </si>
  <si>
    <t>Cambio de rodachines</t>
  </si>
  <si>
    <t>Tapizado de cojinería</t>
  </si>
  <si>
    <t>Cambio de cilindro hidráulico</t>
  </si>
  <si>
    <t>Ajustes generales y calibración</t>
  </si>
  <si>
    <t>Engrase y lubricación</t>
  </si>
  <si>
    <t>Limpieza de partes</t>
  </si>
  <si>
    <t>Cambio de partes (niveladores, etc)</t>
  </si>
  <si>
    <t>Ajuste de cerraduras</t>
  </si>
  <si>
    <t>Cambio de rodillo</t>
  </si>
  <si>
    <t>Engrase de mecanismos</t>
  </si>
  <si>
    <t>Cambio de partes/chapas</t>
  </si>
  <si>
    <t>Limpieza interna y externa</t>
  </si>
  <si>
    <t>Reparaciones generales</t>
  </si>
  <si>
    <t>Cambio de partes menores</t>
  </si>
  <si>
    <t>Engrase de mecanismos y rieles</t>
  </si>
  <si>
    <t>Ajustes por desniveles</t>
  </si>
  <si>
    <t>Reparación general</t>
  </si>
  <si>
    <t>Cambio de chapas</t>
  </si>
  <si>
    <t>Tubo LED 18W T8 en policarbonato 6500K 1800Lm 120cm</t>
  </si>
  <si>
    <t>Panel super LED redondo incrustar de 18W -6500K 85-265V</t>
  </si>
  <si>
    <t>Cambio de partes (válvulas, empaques, etc.) (Cambio de Valvula sencillo</t>
  </si>
  <si>
    <t>Destaponamiento red sanitaria con sonda eléctrica</t>
  </si>
  <si>
    <t>Ajustes generales</t>
  </si>
  <si>
    <t>Sensor grifería lavamanos automático – Marca TIG Ref. TLS-03 (bronce cromado, accionamiento infrarrojo, Dual Power baterías/110V, 1.9-5.7 L/min, 1/2")</t>
  </si>
  <si>
    <t>Servicio de mantenimiento, instalación, adecuación, reparación o intervención en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</si>
</sst>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9"/>
      <name val="Arial"/>
      <family val="2"/>
    </font>
    <font>
      <b/>
      <sz val="9"/>
      <color rgb="FF1F3864"/>
      <name val="Arial"/>
      <family val="2"/>
    </font>
    <font>
      <sz val="11"/>
      <color theme="1"/>
      <name val="Arial"/>
      <family val="2"/>
      <charset val="1"/>
    </font>
    <font>
      <b/>
      <sz val="9"/>
      <color rgb="FFFFFFFF"/>
      <name val="Arial"/>
      <family val="2"/>
    </font>
    <font>
      <sz val="9"/>
      <name val="Arial"/>
      <family val="2"/>
    </font>
    <font>
      <b/>
      <sz val="10"/>
      <color rgb="FFFFFFFF"/>
      <name val="Arial"/>
      <family val="2"/>
    </font>
    <font>
      <i/>
      <sz val="8"/>
      <color rgb="FF50505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DF2FF"/>
        <bgColor rgb="FFF2F5FF"/>
      </patternFill>
    </fill>
    <fill>
      <patternFill patternType="solid">
        <fgColor rgb="FF2E75B6"/>
        <bgColor rgb="FF0066CC"/>
      </patternFill>
    </fill>
    <fill>
      <patternFill patternType="solid">
        <fgColor rgb="FFD9E1F2"/>
        <bgColor rgb="FFEDF2FF"/>
      </patternFill>
    </fill>
    <fill>
      <patternFill patternType="solid">
        <fgColor rgb="FFFFC000"/>
        <bgColor rgb="FFFF9900"/>
      </patternFill>
    </fill>
    <fill>
      <patternFill patternType="solid">
        <fgColor rgb="FFF8F8F8"/>
        <bgColor rgb="FFF2F5FF"/>
      </patternFill>
    </fill>
    <fill>
      <patternFill patternType="solid">
        <fgColor rgb="FFF2F5FF"/>
        <bgColor rgb="FFEDF2FF"/>
      </patternFill>
    </fill>
    <fill>
      <patternFill patternType="solid">
        <fgColor theme="0"/>
        <bgColor rgb="FFEDF2FF"/>
      </patternFill>
    </fill>
    <fill>
      <patternFill patternType="solid">
        <fgColor rgb="FF1F3864"/>
        <bgColor rgb="FF333399"/>
      </patternFill>
    </fill>
    <fill>
      <patternFill patternType="solid">
        <fgColor rgb="FFFFFDE7"/>
        <bgColor rgb="FFF8F8F8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5FF"/>
      </patternFill>
    </fill>
  </fills>
  <borders count="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4" fillId="0" borderId="0" xfId="1" applyFont="1"/>
    <xf numFmtId="0" fontId="5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center" vertical="center"/>
    </xf>
    <xf numFmtId="3" fontId="6" fillId="4" borderId="1" xfId="1" applyNumberFormat="1" applyFont="1" applyFill="1" applyBorder="1" applyAlignment="1">
      <alignment horizontal="center" vertical="center"/>
    </xf>
    <xf numFmtId="3" fontId="6" fillId="4" borderId="1" xfId="1" applyNumberFormat="1" applyFont="1" applyFill="1" applyBorder="1" applyAlignment="1">
      <alignment horizontal="right" vertical="center"/>
    </xf>
    <xf numFmtId="3" fontId="2" fillId="4" borderId="1" xfId="1" applyNumberFormat="1" applyFont="1" applyFill="1" applyBorder="1" applyAlignment="1">
      <alignment horizontal="right" vertical="center"/>
    </xf>
    <xf numFmtId="3" fontId="2" fillId="5" borderId="1" xfId="1" applyNumberFormat="1" applyFont="1" applyFill="1" applyBorder="1" applyAlignment="1">
      <alignment horizontal="right" vertical="center"/>
    </xf>
    <xf numFmtId="0" fontId="6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left" vertical="center" wrapText="1"/>
    </xf>
    <xf numFmtId="3" fontId="6" fillId="6" borderId="1" xfId="1" applyNumberFormat="1" applyFont="1" applyFill="1" applyBorder="1" applyAlignment="1">
      <alignment horizontal="center" vertical="center"/>
    </xf>
    <xf numFmtId="3" fontId="6" fillId="6" borderId="1" xfId="1" applyNumberFormat="1" applyFont="1" applyFill="1" applyBorder="1" applyAlignment="1">
      <alignment horizontal="right" vertical="center"/>
    </xf>
    <xf numFmtId="0" fontId="6" fillId="7" borderId="1" xfId="1" applyFont="1" applyFill="1" applyBorder="1" applyAlignment="1">
      <alignment horizontal="center" vertical="center"/>
    </xf>
    <xf numFmtId="3" fontId="6" fillId="7" borderId="1" xfId="1" applyNumberFormat="1" applyFont="1" applyFill="1" applyBorder="1" applyAlignment="1">
      <alignment horizontal="center" vertical="center"/>
    </xf>
    <xf numFmtId="3" fontId="6" fillId="7" borderId="1" xfId="1" applyNumberFormat="1" applyFont="1" applyFill="1" applyBorder="1" applyAlignment="1">
      <alignment horizontal="right" vertical="center"/>
    </xf>
    <xf numFmtId="3" fontId="6" fillId="8" borderId="1" xfId="1" applyNumberFormat="1" applyFont="1" applyFill="1" applyBorder="1" applyAlignment="1">
      <alignment horizontal="right" vertical="center"/>
    </xf>
    <xf numFmtId="3" fontId="2" fillId="8" borderId="1" xfId="1" applyNumberFormat="1" applyFont="1" applyFill="1" applyBorder="1" applyAlignment="1">
      <alignment horizontal="right" vertical="center"/>
    </xf>
    <xf numFmtId="3" fontId="7" fillId="9" borderId="1" xfId="1" applyNumberFormat="1" applyFont="1" applyFill="1" applyBorder="1" applyAlignment="1">
      <alignment horizontal="center" vertical="center"/>
    </xf>
    <xf numFmtId="0" fontId="8" fillId="10" borderId="0" xfId="1" applyFont="1" applyFill="1" applyAlignment="1">
      <alignment horizontal="left" vertical="center" wrapText="1"/>
    </xf>
    <xf numFmtId="3" fontId="2" fillId="11" borderId="1" xfId="1" applyNumberFormat="1" applyFont="1" applyFill="1" applyBorder="1" applyAlignment="1">
      <alignment horizontal="right" vertical="center"/>
    </xf>
    <xf numFmtId="0" fontId="6" fillId="8" borderId="1" xfId="1" applyFont="1" applyFill="1" applyBorder="1" applyAlignment="1">
      <alignment horizontal="center" vertical="center"/>
    </xf>
    <xf numFmtId="0" fontId="6" fillId="8" borderId="1" xfId="1" applyFont="1" applyFill="1" applyBorder="1" applyAlignment="1">
      <alignment horizontal="left" vertical="center" wrapText="1"/>
    </xf>
    <xf numFmtId="0" fontId="4" fillId="12" borderId="0" xfId="1" applyFont="1" applyFill="1"/>
    <xf numFmtId="0" fontId="3" fillId="2" borderId="0" xfId="1" applyFont="1" applyFill="1" applyAlignment="1">
      <alignment horizontal="right"/>
    </xf>
    <xf numFmtId="0" fontId="5" fillId="9" borderId="4" xfId="1" applyFont="1" applyFill="1" applyBorder="1" applyAlignment="1">
      <alignment horizontal="right" vertical="center" wrapText="1"/>
    </xf>
    <xf numFmtId="0" fontId="5" fillId="9" borderId="2" xfId="1" applyFont="1" applyFill="1" applyBorder="1" applyAlignment="1">
      <alignment horizontal="right" vertical="center" wrapText="1"/>
    </xf>
    <xf numFmtId="0" fontId="10" fillId="0" borderId="0" xfId="1" applyFont="1" applyAlignment="1">
      <alignment horizontal="center" vertical="center"/>
    </xf>
    <xf numFmtId="0" fontId="11" fillId="13" borderId="5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vertical="center" wrapText="1"/>
    </xf>
    <xf numFmtId="0" fontId="2" fillId="2" borderId="0" xfId="1" applyFont="1" applyFill="1"/>
    <xf numFmtId="0" fontId="5" fillId="9" borderId="3" xfId="1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654007D0-4A89-45D0-9931-1438381414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58FD7-172E-4602-BFEB-CDE13A8815BB}">
  <sheetPr>
    <tabColor rgb="FFFFC000"/>
  </sheetPr>
  <dimension ref="A1:K49"/>
  <sheetViews>
    <sheetView tabSelected="1" zoomScale="91" zoomScaleNormal="91" workbookViewId="0">
      <pane xSplit="1" ySplit="4" topLeftCell="B36" activePane="bottomRight" state="frozen"/>
      <selection pane="topRight" activeCell="B1" sqref="B1"/>
      <selection pane="bottomLeft" activeCell="A4" sqref="A4"/>
      <selection pane="bottomRight" activeCell="M10" sqref="M10"/>
    </sheetView>
  </sheetViews>
  <sheetFormatPr baseColWidth="10" defaultColWidth="12" defaultRowHeight="13.8" x14ac:dyDescent="0.25"/>
  <cols>
    <col min="1" max="1" width="15.5546875" style="1" customWidth="1"/>
    <col min="2" max="2" width="55.33203125" style="1" customWidth="1"/>
    <col min="3" max="5" width="10" style="1" customWidth="1"/>
    <col min="6" max="16384" width="12" style="1"/>
  </cols>
  <sheetData>
    <row r="1" spans="1:11" ht="34.200000000000003" customHeight="1" x14ac:dyDescent="0.25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46.2" customHeight="1" x14ac:dyDescent="0.25">
      <c r="A2" s="30" t="s">
        <v>0</v>
      </c>
      <c r="B2" s="30"/>
      <c r="C2" s="30"/>
      <c r="D2" s="30"/>
      <c r="E2" s="31"/>
      <c r="F2" s="31"/>
      <c r="G2" s="31"/>
      <c r="H2" s="31"/>
      <c r="I2" s="25"/>
      <c r="J2" s="25"/>
      <c r="K2" s="25"/>
    </row>
    <row r="3" spans="1:11" ht="21.6" customHeight="1" x14ac:dyDescent="0.25">
      <c r="A3" s="29" t="s">
        <v>62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36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</row>
    <row r="5" spans="1:11" ht="21.9" customHeight="1" x14ac:dyDescent="0.25">
      <c r="A5" s="3">
        <v>1</v>
      </c>
      <c r="B5" s="4" t="s">
        <v>12</v>
      </c>
      <c r="C5" s="5" t="s">
        <v>13</v>
      </c>
      <c r="D5" s="6">
        <v>1</v>
      </c>
      <c r="E5" s="7"/>
      <c r="F5" s="7">
        <f t="shared" ref="F5:F47" si="0">E5*0.12</f>
        <v>0</v>
      </c>
      <c r="G5" s="7">
        <f t="shared" ref="G5:G47" si="1">E5*0.04</f>
        <v>0</v>
      </c>
      <c r="H5" s="7">
        <f t="shared" ref="H5:H47" si="2">E5*0.07</f>
        <v>0</v>
      </c>
      <c r="I5" s="8">
        <f t="shared" ref="I5:I47" si="3">E5+F5+G5+H5</f>
        <v>0</v>
      </c>
      <c r="J5" s="7">
        <f t="shared" ref="J5:J47" si="4">I5*0.19</f>
        <v>0</v>
      </c>
      <c r="K5" s="9">
        <f>SUM(K6:K10)</f>
        <v>0</v>
      </c>
    </row>
    <row r="6" spans="1:11" x14ac:dyDescent="0.25">
      <c r="A6" s="10"/>
      <c r="B6" s="11" t="s">
        <v>37</v>
      </c>
      <c r="C6" s="10" t="s">
        <v>14</v>
      </c>
      <c r="D6" s="12">
        <v>1</v>
      </c>
      <c r="E6" s="13"/>
      <c r="F6" s="13">
        <f t="shared" si="0"/>
        <v>0</v>
      </c>
      <c r="G6" s="13">
        <f t="shared" si="1"/>
        <v>0</v>
      </c>
      <c r="H6" s="13">
        <f t="shared" si="2"/>
        <v>0</v>
      </c>
      <c r="I6" s="13">
        <f t="shared" si="3"/>
        <v>0</v>
      </c>
      <c r="J6" s="13">
        <f t="shared" si="4"/>
        <v>0</v>
      </c>
      <c r="K6" s="13">
        <f t="shared" ref="K6:K47" si="5">I6+J6</f>
        <v>0</v>
      </c>
    </row>
    <row r="7" spans="1:11" x14ac:dyDescent="0.25">
      <c r="B7" s="11" t="s">
        <v>38</v>
      </c>
      <c r="C7" s="10" t="s">
        <v>14</v>
      </c>
      <c r="D7" s="12">
        <v>1</v>
      </c>
      <c r="E7" s="13"/>
      <c r="F7" s="13">
        <f t="shared" si="0"/>
        <v>0</v>
      </c>
      <c r="G7" s="13">
        <f t="shared" si="1"/>
        <v>0</v>
      </c>
      <c r="H7" s="13">
        <f t="shared" si="2"/>
        <v>0</v>
      </c>
      <c r="I7" s="13">
        <f t="shared" si="3"/>
        <v>0</v>
      </c>
      <c r="J7" s="13">
        <f t="shared" si="4"/>
        <v>0</v>
      </c>
      <c r="K7" s="13">
        <f t="shared" si="5"/>
        <v>0</v>
      </c>
    </row>
    <row r="8" spans="1:11" x14ac:dyDescent="0.25">
      <c r="B8" s="11" t="s">
        <v>39</v>
      </c>
      <c r="C8" s="10" t="s">
        <v>14</v>
      </c>
      <c r="D8" s="12">
        <v>1</v>
      </c>
      <c r="E8" s="13"/>
      <c r="F8" s="13">
        <f t="shared" si="0"/>
        <v>0</v>
      </c>
      <c r="G8" s="13">
        <f t="shared" si="1"/>
        <v>0</v>
      </c>
      <c r="H8" s="13">
        <f t="shared" si="2"/>
        <v>0</v>
      </c>
      <c r="I8" s="13">
        <f t="shared" si="3"/>
        <v>0</v>
      </c>
      <c r="J8" s="13">
        <f t="shared" si="4"/>
        <v>0</v>
      </c>
      <c r="K8" s="13">
        <f t="shared" si="5"/>
        <v>0</v>
      </c>
    </row>
    <row r="9" spans="1:11" x14ac:dyDescent="0.25">
      <c r="B9" s="11" t="s">
        <v>40</v>
      </c>
      <c r="C9" s="10" t="s">
        <v>14</v>
      </c>
      <c r="D9" s="12">
        <v>1</v>
      </c>
      <c r="E9" s="13"/>
      <c r="F9" s="13">
        <f t="shared" si="0"/>
        <v>0</v>
      </c>
      <c r="G9" s="13">
        <f t="shared" si="1"/>
        <v>0</v>
      </c>
      <c r="H9" s="13">
        <f t="shared" si="2"/>
        <v>0</v>
      </c>
      <c r="I9" s="13">
        <f t="shared" si="3"/>
        <v>0</v>
      </c>
      <c r="J9" s="13">
        <f t="shared" si="4"/>
        <v>0</v>
      </c>
      <c r="K9" s="13">
        <f t="shared" si="5"/>
        <v>0</v>
      </c>
    </row>
    <row r="10" spans="1:11" x14ac:dyDescent="0.25">
      <c r="B10" s="11" t="s">
        <v>36</v>
      </c>
      <c r="C10" s="10" t="s">
        <v>14</v>
      </c>
      <c r="D10" s="12">
        <v>1</v>
      </c>
      <c r="E10" s="13"/>
      <c r="F10" s="13">
        <f t="shared" si="0"/>
        <v>0</v>
      </c>
      <c r="G10" s="13">
        <f t="shared" si="1"/>
        <v>0</v>
      </c>
      <c r="H10" s="13">
        <f t="shared" si="2"/>
        <v>0</v>
      </c>
      <c r="I10" s="13">
        <f t="shared" si="3"/>
        <v>0</v>
      </c>
      <c r="J10" s="13">
        <f t="shared" si="4"/>
        <v>0</v>
      </c>
      <c r="K10" s="13">
        <f t="shared" si="5"/>
        <v>0</v>
      </c>
    </row>
    <row r="11" spans="1:11" ht="24" x14ac:dyDescent="0.25">
      <c r="A11" s="3">
        <v>2</v>
      </c>
      <c r="B11" s="4" t="s">
        <v>15</v>
      </c>
      <c r="C11" s="5" t="s">
        <v>13</v>
      </c>
      <c r="D11" s="6">
        <v>1</v>
      </c>
      <c r="E11" s="7"/>
      <c r="F11" s="7">
        <f t="shared" si="0"/>
        <v>0</v>
      </c>
      <c r="G11" s="7">
        <f t="shared" si="1"/>
        <v>0</v>
      </c>
      <c r="H11" s="7">
        <f t="shared" si="2"/>
        <v>0</v>
      </c>
      <c r="I11" s="8">
        <f t="shared" si="3"/>
        <v>0</v>
      </c>
      <c r="J11" s="7">
        <f t="shared" si="4"/>
        <v>0</v>
      </c>
      <c r="K11" s="9">
        <f>SUM(K12:K15)</f>
        <v>0</v>
      </c>
    </row>
    <row r="12" spans="1:11" x14ac:dyDescent="0.25">
      <c r="A12" s="10"/>
      <c r="B12" s="11" t="s">
        <v>41</v>
      </c>
      <c r="C12" s="10" t="s">
        <v>14</v>
      </c>
      <c r="D12" s="12">
        <v>1</v>
      </c>
      <c r="E12" s="13"/>
      <c r="F12" s="13">
        <f t="shared" si="0"/>
        <v>0</v>
      </c>
      <c r="G12" s="13">
        <f t="shared" si="1"/>
        <v>0</v>
      </c>
      <c r="H12" s="13">
        <f t="shared" si="2"/>
        <v>0</v>
      </c>
      <c r="I12" s="13">
        <f t="shared" si="3"/>
        <v>0</v>
      </c>
      <c r="J12" s="13">
        <f t="shared" si="4"/>
        <v>0</v>
      </c>
      <c r="K12" s="13">
        <f t="shared" si="5"/>
        <v>0</v>
      </c>
    </row>
    <row r="13" spans="1:11" x14ac:dyDescent="0.25">
      <c r="A13" s="10"/>
      <c r="B13" s="11" t="s">
        <v>42</v>
      </c>
      <c r="C13" s="10" t="s">
        <v>14</v>
      </c>
      <c r="D13" s="12">
        <v>1</v>
      </c>
      <c r="E13" s="13"/>
      <c r="F13" s="13">
        <f t="shared" si="0"/>
        <v>0</v>
      </c>
      <c r="G13" s="13">
        <f t="shared" si="1"/>
        <v>0</v>
      </c>
      <c r="H13" s="13">
        <f t="shared" si="2"/>
        <v>0</v>
      </c>
      <c r="I13" s="13">
        <f t="shared" si="3"/>
        <v>0</v>
      </c>
      <c r="J13" s="13">
        <f t="shared" si="4"/>
        <v>0</v>
      </c>
      <c r="K13" s="13">
        <f t="shared" si="5"/>
        <v>0</v>
      </c>
    </row>
    <row r="14" spans="1:11" x14ac:dyDescent="0.25">
      <c r="A14" s="10"/>
      <c r="B14" s="11" t="s">
        <v>43</v>
      </c>
      <c r="C14" s="10" t="s">
        <v>14</v>
      </c>
      <c r="D14" s="12">
        <v>1</v>
      </c>
      <c r="E14" s="13"/>
      <c r="F14" s="13">
        <f t="shared" si="0"/>
        <v>0</v>
      </c>
      <c r="G14" s="13">
        <f t="shared" si="1"/>
        <v>0</v>
      </c>
      <c r="H14" s="13">
        <f t="shared" si="2"/>
        <v>0</v>
      </c>
      <c r="I14" s="13">
        <f t="shared" si="3"/>
        <v>0</v>
      </c>
      <c r="J14" s="13">
        <f t="shared" si="4"/>
        <v>0</v>
      </c>
      <c r="K14" s="13">
        <f t="shared" si="5"/>
        <v>0</v>
      </c>
    </row>
    <row r="15" spans="1:11" x14ac:dyDescent="0.25">
      <c r="A15" s="10"/>
      <c r="B15" s="11" t="s">
        <v>44</v>
      </c>
      <c r="C15" s="10" t="s">
        <v>14</v>
      </c>
      <c r="D15" s="12">
        <v>1</v>
      </c>
      <c r="E15" s="13"/>
      <c r="F15" s="13">
        <f t="shared" si="0"/>
        <v>0</v>
      </c>
      <c r="G15" s="13">
        <f t="shared" si="1"/>
        <v>0</v>
      </c>
      <c r="H15" s="13">
        <f t="shared" si="2"/>
        <v>0</v>
      </c>
      <c r="I15" s="13">
        <f t="shared" si="3"/>
        <v>0</v>
      </c>
      <c r="J15" s="13">
        <f t="shared" si="4"/>
        <v>0</v>
      </c>
      <c r="K15" s="13">
        <f t="shared" si="5"/>
        <v>0</v>
      </c>
    </row>
    <row r="16" spans="1:11" ht="24" x14ac:dyDescent="0.25">
      <c r="A16" s="3">
        <v>3</v>
      </c>
      <c r="B16" s="4" t="s">
        <v>16</v>
      </c>
      <c r="C16" s="5" t="s">
        <v>13</v>
      </c>
      <c r="D16" s="6">
        <v>1</v>
      </c>
      <c r="E16" s="7"/>
      <c r="F16" s="7">
        <f t="shared" si="0"/>
        <v>0</v>
      </c>
      <c r="G16" s="7">
        <f t="shared" si="1"/>
        <v>0</v>
      </c>
      <c r="H16" s="7">
        <f t="shared" si="2"/>
        <v>0</v>
      </c>
      <c r="I16" s="8">
        <f t="shared" si="3"/>
        <v>0</v>
      </c>
      <c r="J16" s="7">
        <f t="shared" si="4"/>
        <v>0</v>
      </c>
      <c r="K16" s="9">
        <f>SUM(K17:K20)</f>
        <v>0</v>
      </c>
    </row>
    <row r="17" spans="1:11" x14ac:dyDescent="0.25">
      <c r="A17" s="10"/>
      <c r="B17" s="11" t="s">
        <v>45</v>
      </c>
      <c r="C17" s="10" t="s">
        <v>14</v>
      </c>
      <c r="D17" s="12">
        <v>1</v>
      </c>
      <c r="E17" s="13"/>
      <c r="F17" s="13">
        <f t="shared" si="0"/>
        <v>0</v>
      </c>
      <c r="G17" s="13">
        <f t="shared" si="1"/>
        <v>0</v>
      </c>
      <c r="H17" s="13">
        <f t="shared" si="2"/>
        <v>0</v>
      </c>
      <c r="I17" s="13">
        <f t="shared" si="3"/>
        <v>0</v>
      </c>
      <c r="J17" s="13">
        <f t="shared" si="4"/>
        <v>0</v>
      </c>
      <c r="K17" s="13">
        <f t="shared" si="5"/>
        <v>0</v>
      </c>
    </row>
    <row r="18" spans="1:11" x14ac:dyDescent="0.25">
      <c r="A18" s="10"/>
      <c r="B18" s="11" t="s">
        <v>46</v>
      </c>
      <c r="C18" s="10" t="s">
        <v>14</v>
      </c>
      <c r="D18" s="12">
        <v>1</v>
      </c>
      <c r="E18" s="13"/>
      <c r="F18" s="13">
        <f t="shared" si="0"/>
        <v>0</v>
      </c>
      <c r="G18" s="13">
        <f t="shared" si="1"/>
        <v>0</v>
      </c>
      <c r="H18" s="13">
        <f t="shared" si="2"/>
        <v>0</v>
      </c>
      <c r="I18" s="13">
        <f t="shared" si="3"/>
        <v>0</v>
      </c>
      <c r="J18" s="13">
        <f t="shared" si="4"/>
        <v>0</v>
      </c>
      <c r="K18" s="13">
        <f t="shared" si="5"/>
        <v>0</v>
      </c>
    </row>
    <row r="19" spans="1:11" x14ac:dyDescent="0.25">
      <c r="B19" s="11" t="s">
        <v>47</v>
      </c>
      <c r="C19" s="10" t="s">
        <v>14</v>
      </c>
      <c r="D19" s="12">
        <v>1</v>
      </c>
      <c r="E19" s="13"/>
      <c r="F19" s="13">
        <f t="shared" si="0"/>
        <v>0</v>
      </c>
      <c r="G19" s="13">
        <f t="shared" si="1"/>
        <v>0</v>
      </c>
      <c r="H19" s="13">
        <f t="shared" si="2"/>
        <v>0</v>
      </c>
      <c r="I19" s="13">
        <f t="shared" si="3"/>
        <v>0</v>
      </c>
      <c r="J19" s="13">
        <f t="shared" si="4"/>
        <v>0</v>
      </c>
      <c r="K19" s="13">
        <f t="shared" si="5"/>
        <v>0</v>
      </c>
    </row>
    <row r="20" spans="1:11" x14ac:dyDescent="0.25">
      <c r="B20" s="11" t="s">
        <v>48</v>
      </c>
      <c r="C20" s="10" t="s">
        <v>14</v>
      </c>
      <c r="D20" s="12">
        <v>1</v>
      </c>
      <c r="E20" s="13"/>
      <c r="F20" s="13">
        <f t="shared" si="0"/>
        <v>0</v>
      </c>
      <c r="G20" s="13">
        <f t="shared" si="1"/>
        <v>0</v>
      </c>
      <c r="H20" s="13">
        <f t="shared" si="2"/>
        <v>0</v>
      </c>
      <c r="I20" s="13">
        <f t="shared" si="3"/>
        <v>0</v>
      </c>
      <c r="J20" s="13">
        <f t="shared" si="4"/>
        <v>0</v>
      </c>
      <c r="K20" s="13">
        <f t="shared" si="5"/>
        <v>0</v>
      </c>
    </row>
    <row r="21" spans="1:11" ht="24" x14ac:dyDescent="0.25">
      <c r="A21" s="3">
        <v>4</v>
      </c>
      <c r="B21" s="4" t="s">
        <v>17</v>
      </c>
      <c r="C21" s="5" t="s">
        <v>13</v>
      </c>
      <c r="D21" s="6">
        <v>1</v>
      </c>
      <c r="E21" s="7"/>
      <c r="F21" s="7">
        <f t="shared" si="0"/>
        <v>0</v>
      </c>
      <c r="G21" s="7">
        <f t="shared" si="1"/>
        <v>0</v>
      </c>
      <c r="H21" s="7">
        <f t="shared" si="2"/>
        <v>0</v>
      </c>
      <c r="I21" s="8">
        <f t="shared" si="3"/>
        <v>0</v>
      </c>
      <c r="J21" s="7">
        <f t="shared" si="4"/>
        <v>0</v>
      </c>
      <c r="K21" s="9">
        <f>SUM(K22:K24)</f>
        <v>0</v>
      </c>
    </row>
    <row r="22" spans="1:11" x14ac:dyDescent="0.25">
      <c r="A22" s="22"/>
      <c r="B22" s="23" t="s">
        <v>49</v>
      </c>
      <c r="C22" s="14" t="s">
        <v>14</v>
      </c>
      <c r="D22" s="15">
        <v>1</v>
      </c>
      <c r="E22" s="16"/>
      <c r="F22" s="13">
        <f t="shared" si="0"/>
        <v>0</v>
      </c>
      <c r="G22" s="13">
        <f t="shared" si="1"/>
        <v>0</v>
      </c>
      <c r="H22" s="13">
        <f t="shared" si="2"/>
        <v>0</v>
      </c>
      <c r="I22" s="13">
        <f t="shared" si="3"/>
        <v>0</v>
      </c>
      <c r="J22" s="13">
        <f t="shared" si="4"/>
        <v>0</v>
      </c>
      <c r="K22" s="16">
        <f t="shared" si="5"/>
        <v>0</v>
      </c>
    </row>
    <row r="23" spans="1:11" x14ac:dyDescent="0.25">
      <c r="A23" s="22"/>
      <c r="B23" s="23" t="s">
        <v>50</v>
      </c>
      <c r="C23" s="14" t="s">
        <v>14</v>
      </c>
      <c r="D23" s="15">
        <v>1</v>
      </c>
      <c r="E23" s="16"/>
      <c r="F23" s="13">
        <f t="shared" si="0"/>
        <v>0</v>
      </c>
      <c r="G23" s="13">
        <f t="shared" si="1"/>
        <v>0</v>
      </c>
      <c r="H23" s="13">
        <f t="shared" si="2"/>
        <v>0</v>
      </c>
      <c r="I23" s="13">
        <f t="shared" si="3"/>
        <v>0</v>
      </c>
      <c r="J23" s="13">
        <f t="shared" si="4"/>
        <v>0</v>
      </c>
      <c r="K23" s="16">
        <f t="shared" si="5"/>
        <v>0</v>
      </c>
    </row>
    <row r="24" spans="1:11" x14ac:dyDescent="0.25">
      <c r="A24" s="24"/>
      <c r="B24" s="23" t="s">
        <v>51</v>
      </c>
      <c r="C24" s="14" t="s">
        <v>14</v>
      </c>
      <c r="D24" s="15">
        <v>1</v>
      </c>
      <c r="E24" s="16"/>
      <c r="F24" s="13">
        <f t="shared" si="0"/>
        <v>0</v>
      </c>
      <c r="G24" s="13">
        <f t="shared" si="1"/>
        <v>0</v>
      </c>
      <c r="H24" s="13">
        <f t="shared" si="2"/>
        <v>0</v>
      </c>
      <c r="I24" s="13">
        <f t="shared" si="3"/>
        <v>0</v>
      </c>
      <c r="J24" s="13">
        <f t="shared" si="4"/>
        <v>0</v>
      </c>
      <c r="K24" s="16">
        <f t="shared" si="5"/>
        <v>0</v>
      </c>
    </row>
    <row r="25" spans="1:11" x14ac:dyDescent="0.25">
      <c r="A25" s="3">
        <v>5</v>
      </c>
      <c r="B25" s="4" t="s">
        <v>18</v>
      </c>
      <c r="C25" s="5" t="s">
        <v>14</v>
      </c>
      <c r="D25" s="6">
        <v>1</v>
      </c>
      <c r="E25" s="7"/>
      <c r="F25" s="7">
        <f t="shared" si="0"/>
        <v>0</v>
      </c>
      <c r="G25" s="7">
        <f t="shared" si="1"/>
        <v>0</v>
      </c>
      <c r="H25" s="7">
        <f t="shared" si="2"/>
        <v>0</v>
      </c>
      <c r="I25" s="8">
        <f t="shared" si="3"/>
        <v>0</v>
      </c>
      <c r="J25" s="7">
        <f t="shared" si="4"/>
        <v>0</v>
      </c>
      <c r="K25" s="9">
        <f t="shared" si="5"/>
        <v>0</v>
      </c>
    </row>
    <row r="26" spans="1:11" ht="24" x14ac:dyDescent="0.25">
      <c r="A26" s="3">
        <v>6</v>
      </c>
      <c r="B26" s="4" t="s">
        <v>19</v>
      </c>
      <c r="C26" s="5" t="s">
        <v>13</v>
      </c>
      <c r="D26" s="6">
        <v>1</v>
      </c>
      <c r="E26" s="7"/>
      <c r="F26" s="7">
        <f t="shared" si="0"/>
        <v>0</v>
      </c>
      <c r="G26" s="7">
        <f t="shared" si="1"/>
        <v>0</v>
      </c>
      <c r="H26" s="7">
        <f t="shared" si="2"/>
        <v>0</v>
      </c>
      <c r="I26" s="8">
        <f t="shared" si="3"/>
        <v>0</v>
      </c>
      <c r="J26" s="7">
        <f t="shared" si="4"/>
        <v>0</v>
      </c>
      <c r="K26" s="9">
        <f t="shared" si="5"/>
        <v>0</v>
      </c>
    </row>
    <row r="27" spans="1:11" ht="24" x14ac:dyDescent="0.25">
      <c r="A27" s="3">
        <v>7</v>
      </c>
      <c r="B27" s="4" t="s">
        <v>20</v>
      </c>
      <c r="C27" s="5" t="s">
        <v>13</v>
      </c>
      <c r="D27" s="6">
        <v>1</v>
      </c>
      <c r="E27" s="7"/>
      <c r="F27" s="7">
        <f t="shared" si="0"/>
        <v>0</v>
      </c>
      <c r="G27" s="7">
        <f t="shared" si="1"/>
        <v>0</v>
      </c>
      <c r="H27" s="7">
        <f t="shared" si="2"/>
        <v>0</v>
      </c>
      <c r="I27" s="8">
        <f t="shared" si="3"/>
        <v>0</v>
      </c>
      <c r="J27" s="7">
        <f t="shared" si="4"/>
        <v>0</v>
      </c>
      <c r="K27" s="9">
        <f>SUM(K28:K31)</f>
        <v>0</v>
      </c>
    </row>
    <row r="28" spans="1:11" x14ac:dyDescent="0.25">
      <c r="A28" s="10"/>
      <c r="B28" s="11" t="s">
        <v>52</v>
      </c>
      <c r="C28" s="10" t="s">
        <v>14</v>
      </c>
      <c r="D28" s="12">
        <v>1</v>
      </c>
      <c r="E28" s="13"/>
      <c r="F28" s="13">
        <f t="shared" si="0"/>
        <v>0</v>
      </c>
      <c r="G28" s="13">
        <f t="shared" si="1"/>
        <v>0</v>
      </c>
      <c r="H28" s="13">
        <f t="shared" si="2"/>
        <v>0</v>
      </c>
      <c r="I28" s="13">
        <f t="shared" si="3"/>
        <v>0</v>
      </c>
      <c r="J28" s="13">
        <f t="shared" si="4"/>
        <v>0</v>
      </c>
      <c r="K28" s="13">
        <f t="shared" si="5"/>
        <v>0</v>
      </c>
    </row>
    <row r="29" spans="1:11" x14ac:dyDescent="0.25">
      <c r="A29" s="10"/>
      <c r="B29" s="11" t="s">
        <v>53</v>
      </c>
      <c r="C29" s="10" t="s">
        <v>14</v>
      </c>
      <c r="D29" s="12">
        <v>1</v>
      </c>
      <c r="E29" s="13"/>
      <c r="F29" s="13">
        <f t="shared" si="0"/>
        <v>0</v>
      </c>
      <c r="G29" s="13">
        <f t="shared" si="1"/>
        <v>0</v>
      </c>
      <c r="H29" s="13">
        <f t="shared" si="2"/>
        <v>0</v>
      </c>
      <c r="I29" s="13">
        <f t="shared" si="3"/>
        <v>0</v>
      </c>
      <c r="J29" s="13">
        <f t="shared" si="4"/>
        <v>0</v>
      </c>
      <c r="K29" s="13">
        <f t="shared" si="5"/>
        <v>0</v>
      </c>
    </row>
    <row r="30" spans="1:11" x14ac:dyDescent="0.25">
      <c r="B30" s="11" t="s">
        <v>54</v>
      </c>
      <c r="C30" s="10" t="s">
        <v>14</v>
      </c>
      <c r="D30" s="12">
        <v>1</v>
      </c>
      <c r="E30" s="13"/>
      <c r="F30" s="13">
        <f t="shared" si="0"/>
        <v>0</v>
      </c>
      <c r="G30" s="13">
        <f t="shared" si="1"/>
        <v>0</v>
      </c>
      <c r="H30" s="13">
        <f t="shared" si="2"/>
        <v>0</v>
      </c>
      <c r="I30" s="13">
        <f t="shared" si="3"/>
        <v>0</v>
      </c>
      <c r="J30" s="13">
        <f t="shared" si="4"/>
        <v>0</v>
      </c>
      <c r="K30" s="13">
        <f t="shared" si="5"/>
        <v>0</v>
      </c>
    </row>
    <row r="31" spans="1:11" x14ac:dyDescent="0.25">
      <c r="B31" s="11" t="s">
        <v>55</v>
      </c>
      <c r="C31" s="10" t="s">
        <v>14</v>
      </c>
      <c r="D31" s="12">
        <v>1</v>
      </c>
      <c r="E31" s="13"/>
      <c r="F31" s="13">
        <f t="shared" si="0"/>
        <v>0</v>
      </c>
      <c r="G31" s="13">
        <f t="shared" si="1"/>
        <v>0</v>
      </c>
      <c r="H31" s="13">
        <f t="shared" si="2"/>
        <v>0</v>
      </c>
      <c r="I31" s="13">
        <f t="shared" si="3"/>
        <v>0</v>
      </c>
      <c r="J31" s="13">
        <f t="shared" si="4"/>
        <v>0</v>
      </c>
      <c r="K31" s="13">
        <f t="shared" si="5"/>
        <v>0</v>
      </c>
    </row>
    <row r="32" spans="1:11" ht="24" x14ac:dyDescent="0.25">
      <c r="A32" s="3">
        <v>8</v>
      </c>
      <c r="B32" s="4" t="s">
        <v>21</v>
      </c>
      <c r="C32" s="5" t="s">
        <v>13</v>
      </c>
      <c r="D32" s="6">
        <v>1</v>
      </c>
      <c r="E32" s="7"/>
      <c r="F32" s="7">
        <f t="shared" si="0"/>
        <v>0</v>
      </c>
      <c r="G32" s="7">
        <f t="shared" si="1"/>
        <v>0</v>
      </c>
      <c r="H32" s="7">
        <f t="shared" si="2"/>
        <v>0</v>
      </c>
      <c r="I32" s="8">
        <f t="shared" si="3"/>
        <v>0</v>
      </c>
      <c r="J32" s="7">
        <f t="shared" si="4"/>
        <v>0</v>
      </c>
      <c r="K32" s="9">
        <f t="shared" si="5"/>
        <v>0</v>
      </c>
    </row>
    <row r="33" spans="1:11" ht="24" x14ac:dyDescent="0.25">
      <c r="A33" s="3">
        <v>9</v>
      </c>
      <c r="B33" s="4" t="s">
        <v>22</v>
      </c>
      <c r="C33" s="5" t="s">
        <v>13</v>
      </c>
      <c r="D33" s="6">
        <v>1</v>
      </c>
      <c r="E33" s="7"/>
      <c r="F33" s="7">
        <f t="shared" si="0"/>
        <v>0</v>
      </c>
      <c r="G33" s="7">
        <f t="shared" si="1"/>
        <v>0</v>
      </c>
      <c r="H33" s="7">
        <f t="shared" si="2"/>
        <v>0</v>
      </c>
      <c r="I33" s="8">
        <f t="shared" si="3"/>
        <v>0</v>
      </c>
      <c r="J33" s="7">
        <f t="shared" si="4"/>
        <v>0</v>
      </c>
      <c r="K33" s="9">
        <f t="shared" si="5"/>
        <v>0</v>
      </c>
    </row>
    <row r="34" spans="1:11" ht="24" x14ac:dyDescent="0.25">
      <c r="A34" s="3">
        <v>10</v>
      </c>
      <c r="B34" s="4" t="s">
        <v>23</v>
      </c>
      <c r="C34" s="5" t="s">
        <v>24</v>
      </c>
      <c r="D34" s="6">
        <v>1</v>
      </c>
      <c r="E34" s="7"/>
      <c r="F34" s="7">
        <f t="shared" si="0"/>
        <v>0</v>
      </c>
      <c r="G34" s="7">
        <f t="shared" si="1"/>
        <v>0</v>
      </c>
      <c r="H34" s="7">
        <f t="shared" si="2"/>
        <v>0</v>
      </c>
      <c r="I34" s="8">
        <f t="shared" si="3"/>
        <v>0</v>
      </c>
      <c r="J34" s="7">
        <f t="shared" si="4"/>
        <v>0</v>
      </c>
      <c r="K34" s="9">
        <f t="shared" si="5"/>
        <v>0</v>
      </c>
    </row>
    <row r="35" spans="1:11" ht="36" x14ac:dyDescent="0.25">
      <c r="A35" s="3">
        <v>11</v>
      </c>
      <c r="B35" s="4" t="s">
        <v>25</v>
      </c>
      <c r="C35" s="5" t="s">
        <v>24</v>
      </c>
      <c r="D35" s="6">
        <v>1</v>
      </c>
      <c r="E35" s="7"/>
      <c r="F35" s="7">
        <f t="shared" si="0"/>
        <v>0</v>
      </c>
      <c r="G35" s="7">
        <f t="shared" si="1"/>
        <v>0</v>
      </c>
      <c r="H35" s="7">
        <f t="shared" si="2"/>
        <v>0</v>
      </c>
      <c r="I35" s="8">
        <f t="shared" si="3"/>
        <v>0</v>
      </c>
      <c r="J35" s="7">
        <f t="shared" si="4"/>
        <v>0</v>
      </c>
      <c r="K35" s="9">
        <f t="shared" si="5"/>
        <v>0</v>
      </c>
    </row>
    <row r="36" spans="1:11" ht="51.6" customHeight="1" x14ac:dyDescent="0.25">
      <c r="A36" s="3">
        <v>12</v>
      </c>
      <c r="B36" s="4" t="s">
        <v>26</v>
      </c>
      <c r="C36" s="5" t="s">
        <v>24</v>
      </c>
      <c r="D36" s="6">
        <v>1</v>
      </c>
      <c r="E36" s="7"/>
      <c r="F36" s="7">
        <f t="shared" si="0"/>
        <v>0</v>
      </c>
      <c r="G36" s="7">
        <f t="shared" si="1"/>
        <v>0</v>
      </c>
      <c r="H36" s="7">
        <f t="shared" si="2"/>
        <v>0</v>
      </c>
      <c r="I36" s="8">
        <f t="shared" si="3"/>
        <v>0</v>
      </c>
      <c r="J36" s="7">
        <f t="shared" si="4"/>
        <v>0</v>
      </c>
      <c r="K36" s="9">
        <f t="shared" si="5"/>
        <v>0</v>
      </c>
    </row>
    <row r="37" spans="1:11" ht="48" x14ac:dyDescent="0.25">
      <c r="A37" s="3">
        <v>13</v>
      </c>
      <c r="B37" s="4" t="s">
        <v>27</v>
      </c>
      <c r="C37" s="5" t="s">
        <v>14</v>
      </c>
      <c r="D37" s="6">
        <v>1</v>
      </c>
      <c r="E37" s="7"/>
      <c r="F37" s="7">
        <f t="shared" si="0"/>
        <v>0</v>
      </c>
      <c r="G37" s="7">
        <f t="shared" si="1"/>
        <v>0</v>
      </c>
      <c r="H37" s="7">
        <f t="shared" si="2"/>
        <v>0</v>
      </c>
      <c r="I37" s="8">
        <f t="shared" si="3"/>
        <v>0</v>
      </c>
      <c r="J37" s="7">
        <f t="shared" si="4"/>
        <v>0</v>
      </c>
      <c r="K37" s="9">
        <f>SUM(K38:K39)</f>
        <v>0</v>
      </c>
    </row>
    <row r="38" spans="1:11" x14ac:dyDescent="0.25">
      <c r="A38" s="10"/>
      <c r="B38" s="11" t="s">
        <v>56</v>
      </c>
      <c r="C38" s="10" t="s">
        <v>14</v>
      </c>
      <c r="D38" s="10">
        <v>1</v>
      </c>
      <c r="E38" s="13"/>
      <c r="F38" s="13">
        <f t="shared" si="0"/>
        <v>0</v>
      </c>
      <c r="G38" s="13">
        <f t="shared" si="1"/>
        <v>0</v>
      </c>
      <c r="H38" s="13">
        <f t="shared" si="2"/>
        <v>0</v>
      </c>
      <c r="I38" s="13">
        <f t="shared" si="3"/>
        <v>0</v>
      </c>
      <c r="J38" s="13">
        <f t="shared" si="4"/>
        <v>0</v>
      </c>
      <c r="K38" s="13">
        <f t="shared" si="5"/>
        <v>0</v>
      </c>
    </row>
    <row r="39" spans="1:11" x14ac:dyDescent="0.25">
      <c r="A39" s="10"/>
      <c r="B39" s="11" t="s">
        <v>57</v>
      </c>
      <c r="C39" s="10" t="s">
        <v>14</v>
      </c>
      <c r="D39" s="10">
        <v>1</v>
      </c>
      <c r="E39" s="13"/>
      <c r="F39" s="13">
        <f t="shared" si="0"/>
        <v>0</v>
      </c>
      <c r="G39" s="13">
        <f t="shared" si="1"/>
        <v>0</v>
      </c>
      <c r="H39" s="13">
        <f t="shared" si="2"/>
        <v>0</v>
      </c>
      <c r="I39" s="13">
        <f t="shared" si="3"/>
        <v>0</v>
      </c>
      <c r="J39" s="13">
        <f t="shared" si="4"/>
        <v>0</v>
      </c>
      <c r="K39" s="13">
        <f t="shared" si="5"/>
        <v>0</v>
      </c>
    </row>
    <row r="40" spans="1:11" ht="36" x14ac:dyDescent="0.25">
      <c r="A40" s="3">
        <v>14</v>
      </c>
      <c r="B40" s="4" t="s">
        <v>28</v>
      </c>
      <c r="C40" s="5" t="s">
        <v>13</v>
      </c>
      <c r="D40" s="5">
        <v>1</v>
      </c>
      <c r="E40" s="7"/>
      <c r="F40" s="7">
        <f t="shared" si="0"/>
        <v>0</v>
      </c>
      <c r="G40" s="7">
        <f t="shared" si="1"/>
        <v>0</v>
      </c>
      <c r="H40" s="7">
        <f t="shared" si="2"/>
        <v>0</v>
      </c>
      <c r="I40" s="8">
        <f t="shared" si="3"/>
        <v>0</v>
      </c>
      <c r="J40" s="7">
        <f t="shared" si="4"/>
        <v>0</v>
      </c>
      <c r="K40" s="9">
        <f>SUM(K41:K44)</f>
        <v>0</v>
      </c>
    </row>
    <row r="41" spans="1:11" ht="28.2" customHeight="1" x14ac:dyDescent="0.25">
      <c r="A41" s="10"/>
      <c r="B41" s="11" t="s">
        <v>58</v>
      </c>
      <c r="C41" s="10" t="s">
        <v>14</v>
      </c>
      <c r="D41" s="10">
        <v>1</v>
      </c>
      <c r="E41" s="13"/>
      <c r="F41" s="17">
        <f t="shared" si="0"/>
        <v>0</v>
      </c>
      <c r="G41" s="17">
        <f t="shared" si="1"/>
        <v>0</v>
      </c>
      <c r="H41" s="17">
        <f t="shared" si="2"/>
        <v>0</v>
      </c>
      <c r="I41" s="18">
        <f t="shared" si="3"/>
        <v>0</v>
      </c>
      <c r="J41" s="17">
        <f t="shared" si="4"/>
        <v>0</v>
      </c>
      <c r="K41" s="21">
        <f t="shared" si="5"/>
        <v>0</v>
      </c>
    </row>
    <row r="42" spans="1:11" x14ac:dyDescent="0.25">
      <c r="A42" s="10"/>
      <c r="B42" s="11" t="s">
        <v>59</v>
      </c>
      <c r="C42" s="10" t="s">
        <v>14</v>
      </c>
      <c r="D42" s="10">
        <v>1</v>
      </c>
      <c r="E42" s="13"/>
      <c r="F42" s="17">
        <f t="shared" si="0"/>
        <v>0</v>
      </c>
      <c r="G42" s="17">
        <f t="shared" si="1"/>
        <v>0</v>
      </c>
      <c r="H42" s="17">
        <f t="shared" si="2"/>
        <v>0</v>
      </c>
      <c r="I42" s="18">
        <f t="shared" si="3"/>
        <v>0</v>
      </c>
      <c r="J42" s="17">
        <f t="shared" si="4"/>
        <v>0</v>
      </c>
      <c r="K42" s="21">
        <f t="shared" si="5"/>
        <v>0</v>
      </c>
    </row>
    <row r="43" spans="1:11" ht="34.200000000000003" x14ac:dyDescent="0.25">
      <c r="A43" s="10"/>
      <c r="B43" s="11" t="s">
        <v>61</v>
      </c>
      <c r="C43" s="10" t="s">
        <v>14</v>
      </c>
      <c r="D43" s="10">
        <v>1</v>
      </c>
      <c r="E43" s="13"/>
      <c r="F43" s="17">
        <f t="shared" si="0"/>
        <v>0</v>
      </c>
      <c r="G43" s="17">
        <f t="shared" si="1"/>
        <v>0</v>
      </c>
      <c r="H43" s="17">
        <f t="shared" si="2"/>
        <v>0</v>
      </c>
      <c r="I43" s="18">
        <f t="shared" si="3"/>
        <v>0</v>
      </c>
      <c r="J43" s="17">
        <f t="shared" si="4"/>
        <v>0</v>
      </c>
      <c r="K43" s="21">
        <f t="shared" si="5"/>
        <v>0</v>
      </c>
    </row>
    <row r="44" spans="1:11" x14ac:dyDescent="0.25">
      <c r="A44" s="10"/>
      <c r="B44" s="11" t="s">
        <v>60</v>
      </c>
      <c r="C44" s="10" t="s">
        <v>14</v>
      </c>
      <c r="D44" s="10">
        <v>1</v>
      </c>
      <c r="E44" s="13"/>
      <c r="F44" s="17">
        <f t="shared" si="0"/>
        <v>0</v>
      </c>
      <c r="G44" s="17">
        <f t="shared" si="1"/>
        <v>0</v>
      </c>
      <c r="H44" s="17">
        <f t="shared" si="2"/>
        <v>0</v>
      </c>
      <c r="I44" s="18">
        <f t="shared" si="3"/>
        <v>0</v>
      </c>
      <c r="J44" s="17">
        <f t="shared" si="4"/>
        <v>0</v>
      </c>
      <c r="K44" s="21">
        <f t="shared" si="5"/>
        <v>0</v>
      </c>
    </row>
    <row r="45" spans="1:11" ht="24" x14ac:dyDescent="0.25">
      <c r="A45" s="3">
        <v>15</v>
      </c>
      <c r="B45" s="4" t="s">
        <v>29</v>
      </c>
      <c r="C45" s="5" t="s">
        <v>30</v>
      </c>
      <c r="D45" s="5">
        <v>1</v>
      </c>
      <c r="E45" s="7"/>
      <c r="F45" s="7">
        <f t="shared" si="0"/>
        <v>0</v>
      </c>
      <c r="G45" s="7">
        <f t="shared" si="1"/>
        <v>0</v>
      </c>
      <c r="H45" s="7">
        <f t="shared" si="2"/>
        <v>0</v>
      </c>
      <c r="I45" s="8">
        <f t="shared" si="3"/>
        <v>0</v>
      </c>
      <c r="J45" s="7">
        <f t="shared" si="4"/>
        <v>0</v>
      </c>
      <c r="K45" s="9">
        <f t="shared" si="5"/>
        <v>0</v>
      </c>
    </row>
    <row r="46" spans="1:11" x14ac:dyDescent="0.25">
      <c r="A46" s="3">
        <v>16</v>
      </c>
      <c r="B46" s="4" t="s">
        <v>31</v>
      </c>
      <c r="C46" s="5" t="s">
        <v>32</v>
      </c>
      <c r="D46" s="5">
        <v>1</v>
      </c>
      <c r="E46" s="7"/>
      <c r="F46" s="7">
        <f t="shared" si="0"/>
        <v>0</v>
      </c>
      <c r="G46" s="7">
        <f t="shared" si="1"/>
        <v>0</v>
      </c>
      <c r="H46" s="7">
        <f t="shared" si="2"/>
        <v>0</v>
      </c>
      <c r="I46" s="8">
        <f t="shared" si="3"/>
        <v>0</v>
      </c>
      <c r="J46" s="7">
        <f t="shared" si="4"/>
        <v>0</v>
      </c>
      <c r="K46" s="9">
        <f t="shared" si="5"/>
        <v>0</v>
      </c>
    </row>
    <row r="47" spans="1:11" x14ac:dyDescent="0.25">
      <c r="A47" s="3">
        <v>17</v>
      </c>
      <c r="B47" s="4" t="s">
        <v>33</v>
      </c>
      <c r="C47" s="5" t="s">
        <v>13</v>
      </c>
      <c r="D47" s="5">
        <v>1</v>
      </c>
      <c r="E47" s="7"/>
      <c r="F47" s="7">
        <f t="shared" si="0"/>
        <v>0</v>
      </c>
      <c r="G47" s="7">
        <f t="shared" si="1"/>
        <v>0</v>
      </c>
      <c r="H47" s="7">
        <f t="shared" si="2"/>
        <v>0</v>
      </c>
      <c r="I47" s="8">
        <f t="shared" si="3"/>
        <v>0</v>
      </c>
      <c r="J47" s="7">
        <f t="shared" si="4"/>
        <v>0</v>
      </c>
      <c r="K47" s="9">
        <f t="shared" si="5"/>
        <v>0</v>
      </c>
    </row>
    <row r="48" spans="1:11" ht="58.2" customHeight="1" x14ac:dyDescent="0.25">
      <c r="A48" s="26" t="s">
        <v>34</v>
      </c>
      <c r="B48" s="27"/>
      <c r="C48" s="27"/>
      <c r="D48" s="27"/>
      <c r="E48" s="27"/>
      <c r="F48" s="27"/>
      <c r="G48" s="27"/>
      <c r="H48" s="32"/>
      <c r="I48" s="19">
        <f>I5+I11+I16+I21+I25+I26+I27+I32+I33+I34+I35+I36+I37+I40+I45+I46+I47</f>
        <v>0</v>
      </c>
      <c r="J48" s="19">
        <f>J5+J11+J16+J21+J25+J26+J27+J32+J33+J34+J35+J36+J37+J40+J45+J46+J47</f>
        <v>0</v>
      </c>
      <c r="K48" s="19">
        <f>K5+K11+K16+K21+K25+K26+K27+K32+K33+K34+K35+K36+K37+K40+K45+K46+K47</f>
        <v>0</v>
      </c>
    </row>
    <row r="49" spans="2:2" x14ac:dyDescent="0.25">
      <c r="B49" s="20"/>
    </row>
  </sheetData>
  <mergeCells count="6">
    <mergeCell ref="A1:K1"/>
    <mergeCell ref="A2:D2"/>
    <mergeCell ref="E2:H2"/>
    <mergeCell ref="I2:K2"/>
    <mergeCell ref="A48:H48"/>
    <mergeCell ref="A3:K3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MANTENIMIENTO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Andrea Villa Rodriguez</dc:creator>
  <cp:lastModifiedBy>Paula Andrea Villa Rodriguez</cp:lastModifiedBy>
  <dcterms:created xsi:type="dcterms:W3CDTF">2026-05-27T16:43:35Z</dcterms:created>
  <dcterms:modified xsi:type="dcterms:W3CDTF">2026-06-18T22:51:16Z</dcterms:modified>
</cp:coreProperties>
</file>